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1-чорак\"/>
    </mc:Choice>
  </mc:AlternateContent>
  <bookViews>
    <workbookView xWindow="0" yWindow="0" windowWidth="28800" windowHeight="12300"/>
  </bookViews>
  <sheets>
    <sheet name="(50)2-шакл" sheetId="3" r:id="rId1"/>
    <sheet name="(50)3-шакл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3" l="1"/>
  <c r="J38" i="3"/>
  <c r="K38" i="3"/>
  <c r="L38" i="3"/>
  <c r="H11" i="3"/>
  <c r="H38" i="3" s="1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10" i="3"/>
</calcChain>
</file>

<file path=xl/sharedStrings.xml><?xml version="1.0" encoding="utf-8"?>
<sst xmlns="http://schemas.openxmlformats.org/spreadsheetml/2006/main" count="223" uniqueCount="154">
  <si>
    <t>№</t>
  </si>
  <si>
    <t>Хизмат сафари мақсади</t>
  </si>
  <si>
    <t xml:space="preserve">Жами 
харажатлар </t>
  </si>
  <si>
    <t>Шундан:</t>
  </si>
  <si>
    <t xml:space="preserve">Транспорт 
харажатлари </t>
  </si>
  <si>
    <t xml:space="preserve">Бошқа харажатлар </t>
  </si>
  <si>
    <t xml:space="preserve">Лавозими </t>
  </si>
  <si>
    <t xml:space="preserve">Хизмат сафари муддати </t>
  </si>
  <si>
    <t>минг сўм</t>
  </si>
  <si>
    <t xml:space="preserve">Ўзбекистон Республикаси адлия вазирининг  </t>
  </si>
  <si>
    <t xml:space="preserve">МАЪЛУМОТ </t>
  </si>
  <si>
    <t>Изоҳ</t>
  </si>
  <si>
    <t xml:space="preserve">Хорижий давлатнинг номи </t>
  </si>
  <si>
    <t xml:space="preserve">Хориждан келган мехмоннинг исм фамилияси </t>
  </si>
  <si>
    <t xml:space="preserve">нонушта </t>
  </si>
  <si>
    <t xml:space="preserve">тушлик </t>
  </si>
  <si>
    <t xml:space="preserve">кечки овқат </t>
  </si>
  <si>
    <t xml:space="preserve">2021 йил 6 июлдаги 203-ум-сон буйруғининг 1-иловасининг </t>
  </si>
  <si>
    <t>50-бандини ижроси юзасидан 3-шакл</t>
  </si>
  <si>
    <t xml:space="preserve">Мехмонхона харажатлари </t>
  </si>
  <si>
    <t xml:space="preserve">Кунлик харажатлар </t>
  </si>
  <si>
    <t xml:space="preserve">319-s 24.11.25 </t>
  </si>
  <si>
    <t>26.11.25-10.12.26</t>
  </si>
  <si>
    <t>306-s 18.11.25</t>
  </si>
  <si>
    <t>26.11.25-29.11-25</t>
  </si>
  <si>
    <t>306-s 18.11.26</t>
  </si>
  <si>
    <t>26.11.25-29.11-26</t>
  </si>
  <si>
    <t>23-s 02.02.26</t>
  </si>
  <si>
    <t>01.02.26-08.02.26</t>
  </si>
  <si>
    <t>45-tm 26.01.26</t>
  </si>
  <si>
    <t>25- s 03.02.26</t>
  </si>
  <si>
    <t>12.02.26-16.02.26</t>
  </si>
  <si>
    <t>86- tm 06.02.27</t>
  </si>
  <si>
    <t>32-s 09.02.26</t>
  </si>
  <si>
    <t>39-s 16.02.26</t>
  </si>
  <si>
    <t>17.02.26-20.02.26</t>
  </si>
  <si>
    <t>10.02.26-12.02.26</t>
  </si>
  <si>
    <t>86- tm 06.02.26</t>
  </si>
  <si>
    <t>24-s 03.02.26</t>
  </si>
  <si>
    <t>03.02.26-13.02.26</t>
  </si>
  <si>
    <t>47-s 25.02.26</t>
  </si>
  <si>
    <t>25.02.26-02.03.26</t>
  </si>
  <si>
    <t>58-s 05.03.26</t>
  </si>
  <si>
    <t>12.03.26-26.03.26</t>
  </si>
  <si>
    <t>55-s 03.03.26</t>
  </si>
  <si>
    <t>04.03.26-10.03.26</t>
  </si>
  <si>
    <t>61-s 11.03.26</t>
  </si>
  <si>
    <t>12.03.26-20.03.26</t>
  </si>
  <si>
    <t>320-s  21.11.2025</t>
  </si>
  <si>
    <t xml:space="preserve">24.11.2025                   04.12.2025    </t>
  </si>
  <si>
    <t>24.11.2025                   04.12.2025</t>
  </si>
  <si>
    <t xml:space="preserve">164-tm 03.03.26, 249-tm 06.04.26 </t>
  </si>
  <si>
    <t>164-tm 03.03.26, 249-tm 06.04.26</t>
  </si>
  <si>
    <t>69-s 19.03.26</t>
  </si>
  <si>
    <t>23.03.26-27.03.26</t>
  </si>
  <si>
    <t xml:space="preserve">2026 йил 1-чорак давомида ТДЮУ томонидан хорижий мехмонларни 
кутиб олиш билан боғлиқ амалга оширган харажатлар тўғрисида </t>
  </si>
  <si>
    <t>-</t>
  </si>
  <si>
    <t xml:space="preserve">Oʻzbekiston Respublikasi adliya vazirining  </t>
  </si>
  <si>
    <t xml:space="preserve">2021-yil 6-iyuldagi 203-um-son buyrugʻining 1-ilovasining </t>
  </si>
  <si>
    <t xml:space="preserve">50-bandini ijrosi yuzasidan 2-shakl </t>
  </si>
  <si>
    <t xml:space="preserve">2026-yil 1-chorak davomida TDYUU xodimlarining respublika  
tashqarisidagi xizmat safarlari boʻyicha amalga oshirgan xarajatlari toʻgʻrisida </t>
  </si>
  <si>
    <t xml:space="preserve">MAʼLUMOT </t>
  </si>
  <si>
    <t>ming soʻm</t>
  </si>
  <si>
    <t xml:space="preserve">Mansabdor shaxsning 
ism familiyasi </t>
  </si>
  <si>
    <t xml:space="preserve">Lavozimi </t>
  </si>
  <si>
    <t>Buyruq raqami kuni</t>
  </si>
  <si>
    <t xml:space="preserve">Xizmat safari muddati </t>
  </si>
  <si>
    <t>Xizmat 
safari manzili</t>
  </si>
  <si>
    <t>Xizmat safari maqsadi</t>
  </si>
  <si>
    <t xml:space="preserve">Jami 
xarajatlar </t>
  </si>
  <si>
    <t>Shundan:</t>
  </si>
  <si>
    <t>Izoh</t>
  </si>
  <si>
    <t xml:space="preserve">Transport 
xarajatlari </t>
  </si>
  <si>
    <t xml:space="preserve">Kunli xarajatlar </t>
  </si>
  <si>
    <t xml:space="preserve">Mexmonxon xarajatlari </t>
  </si>
  <si>
    <t xml:space="preserve">Boshqa xarajatlar </t>
  </si>
  <si>
    <t xml:space="preserve">Muxamedjanov Amanulla   Zakirovich </t>
  </si>
  <si>
    <t>Gulyamov Said Sailaxrorovich</t>
  </si>
  <si>
    <t xml:space="preserve">Yusupov Sardor Bahodirovich </t>
  </si>
  <si>
    <t>Iminov Azizulla Abdulatipovich (Gafurov Mavlon Kuchkarovich)</t>
  </si>
  <si>
    <t xml:space="preserve">Inamjanova Elnora Elbekovna </t>
  </si>
  <si>
    <t>Narziyev Otabek Sadiyevich</t>
  </si>
  <si>
    <t>Gafurova Nozimaxon Ulugʻbek qizi</t>
  </si>
  <si>
    <t xml:space="preserve">Sayfullayeva Maxbuba Azim qizi </t>
  </si>
  <si>
    <t>Sadriddinova Sevinch Baxtiyor qizi</t>
  </si>
  <si>
    <t>Saidova Tuxfaxon Hoshimjon qizi</t>
  </si>
  <si>
    <t>Nurullayev Farrux Umidjonovich</t>
  </si>
  <si>
    <t xml:space="preserve">Raximov Biloliddin Raim oʻgʻli </t>
  </si>
  <si>
    <t>Axmadov Xushnudbek Aziz oʻgʻli</t>
  </si>
  <si>
    <t>Ochidov Asliddin Akramovich</t>
  </si>
  <si>
    <t>Xvan Leonid Borisovich</t>
  </si>
  <si>
    <t>Xodjayev Baxshillo Kamalovich</t>
  </si>
  <si>
    <t>Raxmatov Elyor Jumaboyeviya</t>
  </si>
  <si>
    <t>Maged Shebaita Mamdox</t>
  </si>
  <si>
    <t xml:space="preserve">Normatov Bekzod Akram oʻgʻli </t>
  </si>
  <si>
    <t xml:space="preserve">Ibratova Feruza Babaqulovna </t>
  </si>
  <si>
    <t>Normurodova Guzalxon Nabijon qizi</t>
  </si>
  <si>
    <t>Yodgorova Muslima Ulugʻbekovna</t>
  </si>
  <si>
    <t>Nayem Allaxrakxa</t>
  </si>
  <si>
    <t>Uzoqov Bobur Uchqun oʻgʻli</t>
  </si>
  <si>
    <t xml:space="preserve">Dustqobilov Dustmurod Turayevich </t>
  </si>
  <si>
    <t xml:space="preserve">Joʻrayev Xushnazar Baxodir oʻgʻli </t>
  </si>
  <si>
    <t xml:space="preserve">Pirmedova Xayitgul Muxammedovna </t>
  </si>
  <si>
    <t xml:space="preserve">Faxriddinova Gulirano voxid qizi  </t>
  </si>
  <si>
    <t>Xalkqaro xuquq va inson xuquqlari kafedrasi professori</t>
  </si>
  <si>
    <t xml:space="preserve">Kiber xuquqi kafedrasi kafedra mudiri </t>
  </si>
  <si>
    <t>Mamuriy va moliya huquqi kafedrasi kafedra mudiri</t>
  </si>
  <si>
    <t xml:space="preserve">Moliya-iqtisod ishlari boʻyicha prorektor </t>
  </si>
  <si>
    <t>Xalkaro xususiy xukuk kafedrasi oʻkituvchisi</t>
  </si>
  <si>
    <t>Yuridik klinika raxbari</t>
  </si>
  <si>
    <t>Xalqaro xuquq va qiyosiyo xuquqshunoslik fakulteti talabasi</t>
  </si>
  <si>
    <t>Magistratura boʻlimi magistri</t>
  </si>
  <si>
    <t>Halqaro huquq va inson huquqlari shoʻbasi katta oʻqituvchisi</t>
  </si>
  <si>
    <t xml:space="preserve">Mamuriy va moliya huquqi kafedrasi kafedra dotsenti </t>
  </si>
  <si>
    <t>Rektor</t>
  </si>
  <si>
    <t>Xalqaro xuquq va qiyosiyo xuquqshunoslik fakulteti dekani</t>
  </si>
  <si>
    <t>Ingiliz huquqi va Yevropa ittifoqi huquqi shoʻbasi professori</t>
  </si>
  <si>
    <t>Talim sifatini nazorat qilish boʻlimi boshligʻi</t>
  </si>
  <si>
    <t xml:space="preserve">Fuqorolik protsessual va iqtisodiy  protsessual huquqi shoʻbasi </t>
  </si>
  <si>
    <t>Huquq va texnologiyalar shoʻbasi dotsent vb</t>
  </si>
  <si>
    <t>Xalqaro xamkorlik boshqarmasi bosh mutaxasissi</t>
  </si>
  <si>
    <t xml:space="preserve">Ekspluatatsiya va tamirlash boshqarmasi bosh mutaxasissi </t>
  </si>
  <si>
    <t>Huquq va texnologiyalar shoʻbasi oʻqituvchisi</t>
  </si>
  <si>
    <t>ARM direktori</t>
  </si>
  <si>
    <t>Jami:</t>
  </si>
  <si>
    <t xml:space="preserve">Germaniya Federativ Respublikasi  Vismar shaxri </t>
  </si>
  <si>
    <t xml:space="preserve">GFR ning Vismar shaxrida malaka oshirish maqsadida va oʻquv qoʻllanmasini yakunlash </t>
  </si>
  <si>
    <t xml:space="preserve">Laos Xalq Demokrativ Respublikasi </t>
  </si>
  <si>
    <t xml:space="preserve">Laos Milliy Universitetida boʻlib oʻtadigan 21/ALIN umumiy yegʻilishi va xalqaro konferensiyada ishtirok etish, maruzalar oʻqish hamda malaka oshirish </t>
  </si>
  <si>
    <t>Italiya Respublikasi</t>
  </si>
  <si>
    <t>Italiya  Respublikasining  Alternativ  nizolarni xal  etish markazlari (Neapol Florensiya Rim) va  Florensiya  universitetida xorijiy  stajirovka  oʻtash maqsadida.</t>
  </si>
  <si>
    <t>Fransiya Parij shaxri</t>
  </si>
  <si>
    <t xml:space="preserve">ICC Internatsional Commercial Mediatsion Competition halqaro tanlovida talabalar jamoasi bilan ishtirok etish maqsadida </t>
  </si>
  <si>
    <t>ICC Internatsional Commercial Mediatsion Competition halqaro tanlovida ishtirok etish maqsadida</t>
  </si>
  <si>
    <t>Xindiston Dehli shahri</t>
  </si>
  <si>
    <t xml:space="preserve">Dehli universiteti tomonidan oʻtkaziladigan xalqaro tanlovida talabalar jamoasi bilan ishtirok etish maqsadida </t>
  </si>
  <si>
    <t xml:space="preserve">Dehli universiteti tomonidan oʻtkaziladigan xalqaro tanlovida ishtirok etish maqsadida </t>
  </si>
  <si>
    <t>Rossiya Federatsiyasi Moskva</t>
  </si>
  <si>
    <t xml:space="preserve">Rossiya xalqlar doʻstligi universitetida oʻtkaziladigan halqaro itmiy-amaliy konferensiyasida maruzasi sifatida ishtirok etish maqsadida </t>
  </si>
  <si>
    <t xml:space="preserve">Italiya Respublikasi Rim shaxri </t>
  </si>
  <si>
    <t xml:space="preserve">Rim shaxridagi universitetda boʻlib oʻtadigan Oʻzbekiston va Italiya oliy talim muassasalari rektorlarining 2-forumida ishtirok etish maqsadida </t>
  </si>
  <si>
    <t xml:space="preserve">London </t>
  </si>
  <si>
    <t xml:space="preserve">Buyuk Britaniyaning Greeynvich universitetiga xamkorlik aloqalarini oʻrnatish,tajriba almashish xamda qoʻshma talim imkoniyatlarini muxokama qilish maqsadida </t>
  </si>
  <si>
    <t>Turkiya Respublikasi</t>
  </si>
  <si>
    <t xml:space="preserve">Turkiya Respublikasi Balikesir shaxrida malaka oshirish maqsadida </t>
  </si>
  <si>
    <t>Polsha Respublikasi Gdansk shaxri</t>
  </si>
  <si>
    <t xml:space="preserve">Gdansk shaxrida amaliy mashgʻulotlar va maruza darslarini oʻtkazish malaka oshirish maqsadida </t>
  </si>
  <si>
    <t xml:space="preserve">Braziliya Federativ Respublikasi Sao-Paolo shaxri </t>
  </si>
  <si>
    <t xml:space="preserve">Xalqaro tanlovda ishtirok etish maqsadida </t>
  </si>
  <si>
    <t xml:space="preserve">Xalqaro tanlovda universitet talabalariga murabbiy sifatida ishtirok etish maqsadida </t>
  </si>
  <si>
    <t>Xitoy Xalq Respublikasi Sian va Pekin shaxri</t>
  </si>
  <si>
    <t xml:space="preserve">TDYUU kampusining yakuniy loyixasini ishlab chiqish va uni yakunlash boʻyicha xamkorlik ishlarini amalga oshirish maqsadida </t>
  </si>
  <si>
    <t xml:space="preserve">Rossiya Federatsiyasi Novosibirsk shaxri </t>
  </si>
  <si>
    <t xml:space="preserve">Kutubxonalarda fan,texnologiya va axborot xalqaro ilmiy konferensiyada ishtirok etish maqsadida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</si>
</sst>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43" fontId="4" fillId="0" borderId="1" xfId="0" applyNumberFormat="1" applyFont="1" applyBorder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/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2 2" xfId="3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M41"/>
  <sheetViews>
    <sheetView tabSelected="1" topLeftCell="A16" zoomScale="95" zoomScaleNormal="95" workbookViewId="0">
      <selection activeCell="H37" sqref="H37"/>
    </sheetView>
  </sheetViews>
  <sheetFormatPr defaultRowHeight="15" x14ac:dyDescent="0.25"/>
  <cols>
    <col min="1" max="1" width="9.140625" style="10"/>
    <col min="2" max="2" width="23.7109375" style="10" customWidth="1"/>
    <col min="3" max="3" width="15.140625" style="10" customWidth="1"/>
    <col min="4" max="4" width="15" style="10" customWidth="1"/>
    <col min="5" max="5" width="17" style="10" customWidth="1"/>
    <col min="6" max="6" width="20.42578125" style="10" customWidth="1"/>
    <col min="7" max="7" width="30.5703125" style="10" customWidth="1"/>
    <col min="8" max="8" width="17.7109375" style="10" customWidth="1"/>
    <col min="9" max="9" width="18.7109375" style="10" bestFit="1" customWidth="1"/>
    <col min="10" max="10" width="17.28515625" style="10" customWidth="1"/>
    <col min="11" max="11" width="17.42578125" style="10" customWidth="1"/>
    <col min="12" max="12" width="18.140625" style="10" bestFit="1" customWidth="1"/>
    <col min="13" max="13" width="29.28515625" style="10" customWidth="1"/>
    <col min="14" max="16384" width="9.140625" style="1"/>
  </cols>
  <sheetData>
    <row r="1" spans="1:13" x14ac:dyDescent="0.25">
      <c r="I1" s="23" t="s">
        <v>57</v>
      </c>
      <c r="J1" s="23"/>
      <c r="K1" s="23"/>
      <c r="L1" s="23"/>
      <c r="M1" s="23"/>
    </row>
    <row r="2" spans="1:13" x14ac:dyDescent="0.25">
      <c r="I2" s="23" t="s">
        <v>58</v>
      </c>
      <c r="J2" s="23"/>
      <c r="K2" s="23"/>
      <c r="L2" s="23"/>
      <c r="M2" s="23"/>
    </row>
    <row r="3" spans="1:13" x14ac:dyDescent="0.25">
      <c r="I3" s="23" t="s">
        <v>59</v>
      </c>
      <c r="J3" s="23"/>
      <c r="K3" s="23"/>
      <c r="L3" s="23"/>
      <c r="M3" s="23"/>
    </row>
    <row r="5" spans="1:13" ht="37.5" customHeight="1" x14ac:dyDescent="0.3">
      <c r="A5" s="24" t="s">
        <v>60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x14ac:dyDescent="0.25">
      <c r="A6" s="25" t="s">
        <v>61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25">
      <c r="M7" s="10" t="s">
        <v>62</v>
      </c>
    </row>
    <row r="8" spans="1:13" ht="15" customHeight="1" x14ac:dyDescent="0.25">
      <c r="A8" s="29" t="s">
        <v>0</v>
      </c>
      <c r="B8" s="31" t="s">
        <v>63</v>
      </c>
      <c r="C8" s="29" t="s">
        <v>64</v>
      </c>
      <c r="D8" s="31" t="s">
        <v>65</v>
      </c>
      <c r="E8" s="31" t="s">
        <v>66</v>
      </c>
      <c r="F8" s="31" t="s">
        <v>67</v>
      </c>
      <c r="G8" s="29" t="s">
        <v>68</v>
      </c>
      <c r="H8" s="31" t="s">
        <v>69</v>
      </c>
      <c r="I8" s="33" t="s">
        <v>70</v>
      </c>
      <c r="J8" s="34"/>
      <c r="K8" s="34"/>
      <c r="L8" s="35"/>
      <c r="M8" s="29" t="s">
        <v>71</v>
      </c>
    </row>
    <row r="9" spans="1:13" ht="15" customHeight="1" x14ac:dyDescent="0.25">
      <c r="A9" s="30"/>
      <c r="B9" s="32"/>
      <c r="C9" s="30"/>
      <c r="D9" s="32"/>
      <c r="E9" s="32"/>
      <c r="F9" s="32"/>
      <c r="G9" s="30"/>
      <c r="H9" s="32"/>
      <c r="I9" s="12" t="s">
        <v>72</v>
      </c>
      <c r="J9" s="12" t="s">
        <v>73</v>
      </c>
      <c r="K9" s="12" t="s">
        <v>74</v>
      </c>
      <c r="L9" s="12" t="s">
        <v>75</v>
      </c>
      <c r="M9" s="30"/>
    </row>
    <row r="10" spans="1:13" ht="93.75" customHeight="1" x14ac:dyDescent="0.25">
      <c r="A10" s="13">
        <v>1</v>
      </c>
      <c r="B10" s="14" t="s">
        <v>76</v>
      </c>
      <c r="C10" s="4" t="s">
        <v>104</v>
      </c>
      <c r="D10" s="4" t="s">
        <v>21</v>
      </c>
      <c r="E10" s="4" t="s">
        <v>22</v>
      </c>
      <c r="F10" s="4" t="s">
        <v>125</v>
      </c>
      <c r="G10" s="4" t="s">
        <v>126</v>
      </c>
      <c r="H10" s="15">
        <f>+I10+J10+K10+L10</f>
        <v>8392386</v>
      </c>
      <c r="I10" s="16">
        <v>0</v>
      </c>
      <c r="J10" s="16">
        <v>8392386</v>
      </c>
      <c r="K10" s="16">
        <v>0</v>
      </c>
      <c r="L10" s="16">
        <v>0</v>
      </c>
      <c r="M10" s="17"/>
    </row>
    <row r="11" spans="1:13" ht="93.75" customHeight="1" x14ac:dyDescent="0.25">
      <c r="A11" s="13">
        <v>2</v>
      </c>
      <c r="B11" s="14" t="s">
        <v>77</v>
      </c>
      <c r="C11" s="4" t="s">
        <v>105</v>
      </c>
      <c r="D11" s="4" t="s">
        <v>23</v>
      </c>
      <c r="E11" s="4" t="s">
        <v>24</v>
      </c>
      <c r="F11" s="4" t="s">
        <v>127</v>
      </c>
      <c r="G11" s="4" t="s">
        <v>128</v>
      </c>
      <c r="H11" s="15">
        <f t="shared" ref="H11:H37" si="0">+I11+J11+K11+L11</f>
        <v>1249741</v>
      </c>
      <c r="I11" s="16"/>
      <c r="J11" s="16">
        <v>1249741</v>
      </c>
      <c r="K11" s="16"/>
      <c r="L11" s="16"/>
      <c r="M11" s="17"/>
    </row>
    <row r="12" spans="1:13" ht="93.75" customHeight="1" x14ac:dyDescent="0.25">
      <c r="A12" s="13">
        <v>3</v>
      </c>
      <c r="B12" s="14" t="s">
        <v>78</v>
      </c>
      <c r="C12" s="4" t="s">
        <v>106</v>
      </c>
      <c r="D12" s="4" t="s">
        <v>25</v>
      </c>
      <c r="E12" s="4" t="s">
        <v>26</v>
      </c>
      <c r="F12" s="4" t="s">
        <v>127</v>
      </c>
      <c r="G12" s="4" t="s">
        <v>128</v>
      </c>
      <c r="H12" s="15">
        <f t="shared" si="0"/>
        <v>1249741</v>
      </c>
      <c r="I12" s="16"/>
      <c r="J12" s="16">
        <v>1249741</v>
      </c>
      <c r="K12" s="16"/>
      <c r="L12" s="16"/>
      <c r="M12" s="17"/>
    </row>
    <row r="13" spans="1:13" ht="93.75" customHeight="1" x14ac:dyDescent="0.25">
      <c r="A13" s="13">
        <v>4</v>
      </c>
      <c r="B13" s="14" t="s">
        <v>79</v>
      </c>
      <c r="C13" s="4" t="s">
        <v>107</v>
      </c>
      <c r="D13" s="4" t="s">
        <v>48</v>
      </c>
      <c r="E13" s="4" t="s">
        <v>49</v>
      </c>
      <c r="F13" s="13" t="s">
        <v>129</v>
      </c>
      <c r="G13" s="4" t="s">
        <v>130</v>
      </c>
      <c r="H13" s="15">
        <f t="shared" si="0"/>
        <v>6408537</v>
      </c>
      <c r="I13" s="16">
        <v>6154537</v>
      </c>
      <c r="J13" s="16">
        <v>0</v>
      </c>
      <c r="K13" s="16">
        <v>0</v>
      </c>
      <c r="L13" s="16">
        <v>254000</v>
      </c>
      <c r="M13" s="17"/>
    </row>
    <row r="14" spans="1:13" ht="93.75" customHeight="1" x14ac:dyDescent="0.25">
      <c r="A14" s="13">
        <v>5</v>
      </c>
      <c r="B14" s="14" t="s">
        <v>80</v>
      </c>
      <c r="C14" s="4" t="s">
        <v>108</v>
      </c>
      <c r="D14" s="4" t="s">
        <v>48</v>
      </c>
      <c r="E14" s="4" t="s">
        <v>50</v>
      </c>
      <c r="F14" s="13" t="s">
        <v>129</v>
      </c>
      <c r="G14" s="4" t="s">
        <v>130</v>
      </c>
      <c r="H14" s="15">
        <f t="shared" si="0"/>
        <v>3385521</v>
      </c>
      <c r="I14" s="16">
        <v>3258521</v>
      </c>
      <c r="J14" s="16"/>
      <c r="K14" s="16"/>
      <c r="L14" s="16">
        <v>127000</v>
      </c>
      <c r="M14" s="17"/>
    </row>
    <row r="15" spans="1:13" ht="93.75" customHeight="1" x14ac:dyDescent="0.25">
      <c r="A15" s="13">
        <v>6</v>
      </c>
      <c r="B15" s="14" t="s">
        <v>81</v>
      </c>
      <c r="C15" s="4" t="s">
        <v>109</v>
      </c>
      <c r="D15" s="4" t="s">
        <v>27</v>
      </c>
      <c r="E15" s="4" t="s">
        <v>28</v>
      </c>
      <c r="F15" s="4" t="s">
        <v>131</v>
      </c>
      <c r="G15" s="4" t="s">
        <v>132</v>
      </c>
      <c r="H15" s="15">
        <f t="shared" si="0"/>
        <v>28625198</v>
      </c>
      <c r="I15" s="16">
        <v>11609331</v>
      </c>
      <c r="J15" s="16">
        <v>4642627</v>
      </c>
      <c r="K15" s="16">
        <v>11051966</v>
      </c>
      <c r="L15" s="16">
        <v>1321274</v>
      </c>
      <c r="M15" s="17"/>
    </row>
    <row r="16" spans="1:13" ht="93.75" customHeight="1" x14ac:dyDescent="0.25">
      <c r="A16" s="13">
        <v>7</v>
      </c>
      <c r="B16" s="14" t="s">
        <v>82</v>
      </c>
      <c r="C16" s="4" t="s">
        <v>110</v>
      </c>
      <c r="D16" s="4" t="s">
        <v>29</v>
      </c>
      <c r="E16" s="4" t="s">
        <v>28</v>
      </c>
      <c r="F16" s="4" t="s">
        <v>131</v>
      </c>
      <c r="G16" s="4" t="s">
        <v>133</v>
      </c>
      <c r="H16" s="15">
        <f t="shared" si="0"/>
        <v>25248420</v>
      </c>
      <c r="I16" s="16">
        <v>10135926</v>
      </c>
      <c r="J16" s="16">
        <v>4642627</v>
      </c>
      <c r="K16" s="16">
        <v>9155884</v>
      </c>
      <c r="L16" s="16">
        <v>1313983</v>
      </c>
      <c r="M16" s="17"/>
    </row>
    <row r="17" spans="1:13" ht="93.75" customHeight="1" x14ac:dyDescent="0.25">
      <c r="A17" s="13">
        <v>8</v>
      </c>
      <c r="B17" s="14" t="s">
        <v>83</v>
      </c>
      <c r="C17" s="4" t="s">
        <v>111</v>
      </c>
      <c r="D17" s="4" t="s">
        <v>29</v>
      </c>
      <c r="E17" s="4" t="s">
        <v>28</v>
      </c>
      <c r="F17" s="4" t="s">
        <v>131</v>
      </c>
      <c r="G17" s="4" t="s">
        <v>133</v>
      </c>
      <c r="H17" s="15">
        <f t="shared" si="0"/>
        <v>26524629</v>
      </c>
      <c r="I17" s="16">
        <v>10135926</v>
      </c>
      <c r="J17" s="16">
        <v>4642627</v>
      </c>
      <c r="K17" s="16">
        <v>10432093</v>
      </c>
      <c r="L17" s="16">
        <v>1313983</v>
      </c>
      <c r="M17" s="17"/>
    </row>
    <row r="18" spans="1:13" ht="93.75" customHeight="1" x14ac:dyDescent="0.25">
      <c r="A18" s="13">
        <v>9</v>
      </c>
      <c r="B18" s="14" t="s">
        <v>84</v>
      </c>
      <c r="C18" s="4" t="s">
        <v>110</v>
      </c>
      <c r="D18" s="4" t="s">
        <v>29</v>
      </c>
      <c r="E18" s="4" t="s">
        <v>28</v>
      </c>
      <c r="F18" s="4" t="s">
        <v>131</v>
      </c>
      <c r="G18" s="4" t="s">
        <v>133</v>
      </c>
      <c r="H18" s="15">
        <f t="shared" si="0"/>
        <v>25831830</v>
      </c>
      <c r="I18" s="16">
        <v>10135926</v>
      </c>
      <c r="J18" s="16">
        <v>4642627</v>
      </c>
      <c r="K18" s="16">
        <v>9739294</v>
      </c>
      <c r="L18" s="16">
        <v>1313983</v>
      </c>
      <c r="M18" s="17"/>
    </row>
    <row r="19" spans="1:13" ht="93.75" customHeight="1" x14ac:dyDescent="0.25">
      <c r="A19" s="13">
        <v>10</v>
      </c>
      <c r="B19" s="14" t="s">
        <v>85</v>
      </c>
      <c r="C19" s="4" t="s">
        <v>110</v>
      </c>
      <c r="D19" s="4" t="s">
        <v>29</v>
      </c>
      <c r="E19" s="4" t="s">
        <v>28</v>
      </c>
      <c r="F19" s="4" t="s">
        <v>131</v>
      </c>
      <c r="G19" s="4" t="s">
        <v>133</v>
      </c>
      <c r="H19" s="15">
        <f t="shared" si="0"/>
        <v>26524629</v>
      </c>
      <c r="I19" s="16">
        <v>10135926</v>
      </c>
      <c r="J19" s="16">
        <v>4642627</v>
      </c>
      <c r="K19" s="16">
        <v>10432093</v>
      </c>
      <c r="L19" s="16">
        <v>1313983</v>
      </c>
      <c r="M19" s="17"/>
    </row>
    <row r="20" spans="1:13" ht="93.75" customHeight="1" x14ac:dyDescent="0.25">
      <c r="A20" s="13">
        <v>11</v>
      </c>
      <c r="B20" s="14" t="s">
        <v>86</v>
      </c>
      <c r="C20" s="4" t="s">
        <v>112</v>
      </c>
      <c r="D20" s="4" t="s">
        <v>30</v>
      </c>
      <c r="E20" s="4" t="s">
        <v>31</v>
      </c>
      <c r="F20" s="4" t="s">
        <v>134</v>
      </c>
      <c r="G20" s="4" t="s">
        <v>135</v>
      </c>
      <c r="H20" s="15">
        <f t="shared" si="0"/>
        <v>8107213</v>
      </c>
      <c r="I20" s="16">
        <v>5846880</v>
      </c>
      <c r="J20" s="16">
        <v>1955356</v>
      </c>
      <c r="K20" s="16"/>
      <c r="L20" s="16">
        <v>304977</v>
      </c>
      <c r="M20" s="17"/>
    </row>
    <row r="21" spans="1:13" ht="93.75" customHeight="1" x14ac:dyDescent="0.25">
      <c r="A21" s="13">
        <v>12</v>
      </c>
      <c r="B21" s="14" t="s">
        <v>87</v>
      </c>
      <c r="C21" s="4" t="s">
        <v>110</v>
      </c>
      <c r="D21" s="4" t="s">
        <v>32</v>
      </c>
      <c r="E21" s="4" t="s">
        <v>31</v>
      </c>
      <c r="F21" s="4" t="s">
        <v>134</v>
      </c>
      <c r="G21" s="4" t="s">
        <v>136</v>
      </c>
      <c r="H21" s="15">
        <f t="shared" si="0"/>
        <v>8107213</v>
      </c>
      <c r="I21" s="16">
        <v>5846880</v>
      </c>
      <c r="J21" s="16">
        <v>1955356</v>
      </c>
      <c r="K21" s="16"/>
      <c r="L21" s="16">
        <v>304977</v>
      </c>
      <c r="M21" s="17"/>
    </row>
    <row r="22" spans="1:13" ht="93.75" customHeight="1" x14ac:dyDescent="0.25">
      <c r="A22" s="13">
        <v>13</v>
      </c>
      <c r="B22" s="14" t="s">
        <v>88</v>
      </c>
      <c r="C22" s="4" t="s">
        <v>110</v>
      </c>
      <c r="D22" s="4" t="s">
        <v>37</v>
      </c>
      <c r="E22" s="4" t="s">
        <v>31</v>
      </c>
      <c r="F22" s="4" t="s">
        <v>134</v>
      </c>
      <c r="G22" s="4" t="s">
        <v>136</v>
      </c>
      <c r="H22" s="15">
        <f t="shared" si="0"/>
        <v>8107213</v>
      </c>
      <c r="I22" s="16">
        <v>5846880</v>
      </c>
      <c r="J22" s="16">
        <v>1955356</v>
      </c>
      <c r="K22" s="16"/>
      <c r="L22" s="16">
        <v>304977</v>
      </c>
      <c r="M22" s="17"/>
    </row>
    <row r="23" spans="1:13" ht="93.75" customHeight="1" x14ac:dyDescent="0.25">
      <c r="A23" s="13">
        <v>14</v>
      </c>
      <c r="B23" s="14" t="s">
        <v>89</v>
      </c>
      <c r="C23" s="4" t="s">
        <v>110</v>
      </c>
      <c r="D23" s="4" t="s">
        <v>37</v>
      </c>
      <c r="E23" s="4" t="s">
        <v>31</v>
      </c>
      <c r="F23" s="4" t="s">
        <v>134</v>
      </c>
      <c r="G23" s="4" t="s">
        <v>136</v>
      </c>
      <c r="H23" s="15">
        <f t="shared" si="0"/>
        <v>8109223</v>
      </c>
      <c r="I23" s="16">
        <v>5846880</v>
      </c>
      <c r="J23" s="16">
        <v>1955356</v>
      </c>
      <c r="K23" s="16"/>
      <c r="L23" s="16">
        <v>306987</v>
      </c>
      <c r="M23" s="17"/>
    </row>
    <row r="24" spans="1:13" ht="93.75" customHeight="1" x14ac:dyDescent="0.25">
      <c r="A24" s="13">
        <v>15</v>
      </c>
      <c r="B24" s="14" t="s">
        <v>90</v>
      </c>
      <c r="C24" s="4" t="s">
        <v>113</v>
      </c>
      <c r="D24" s="4" t="s">
        <v>33</v>
      </c>
      <c r="E24" s="4" t="s">
        <v>36</v>
      </c>
      <c r="F24" s="4" t="s">
        <v>137</v>
      </c>
      <c r="G24" s="4" t="s">
        <v>138</v>
      </c>
      <c r="H24" s="15">
        <f t="shared" si="0"/>
        <v>7944210</v>
      </c>
      <c r="I24" s="16">
        <v>4901083</v>
      </c>
      <c r="J24" s="16">
        <v>1290167</v>
      </c>
      <c r="K24" s="16">
        <v>1752960</v>
      </c>
      <c r="L24" s="16"/>
      <c r="M24" s="17"/>
    </row>
    <row r="25" spans="1:13" ht="93.75" customHeight="1" x14ac:dyDescent="0.25">
      <c r="A25" s="13">
        <v>16</v>
      </c>
      <c r="B25" s="14" t="s">
        <v>91</v>
      </c>
      <c r="C25" s="4" t="s">
        <v>114</v>
      </c>
      <c r="D25" s="4" t="s">
        <v>34</v>
      </c>
      <c r="E25" s="4" t="s">
        <v>35</v>
      </c>
      <c r="F25" s="4" t="s">
        <v>139</v>
      </c>
      <c r="G25" s="4" t="s">
        <v>140</v>
      </c>
      <c r="H25" s="15">
        <f t="shared" si="0"/>
        <v>23331048</v>
      </c>
      <c r="I25" s="16">
        <v>14108480</v>
      </c>
      <c r="J25" s="16">
        <v>2297584</v>
      </c>
      <c r="K25" s="16">
        <v>5641342</v>
      </c>
      <c r="L25" s="16">
        <v>1283642</v>
      </c>
      <c r="M25" s="17"/>
    </row>
    <row r="26" spans="1:13" ht="93.75" customHeight="1" x14ac:dyDescent="0.25">
      <c r="A26" s="13">
        <v>17</v>
      </c>
      <c r="B26" s="14" t="s">
        <v>92</v>
      </c>
      <c r="C26" s="4" t="s">
        <v>115</v>
      </c>
      <c r="D26" s="4" t="s">
        <v>34</v>
      </c>
      <c r="E26" s="4" t="s">
        <v>35</v>
      </c>
      <c r="F26" s="4" t="s">
        <v>139</v>
      </c>
      <c r="G26" s="4" t="s">
        <v>140</v>
      </c>
      <c r="H26" s="15">
        <f t="shared" si="0"/>
        <v>23332834</v>
      </c>
      <c r="I26" s="16">
        <v>14108480</v>
      </c>
      <c r="J26" s="16">
        <v>2297584</v>
      </c>
      <c r="K26" s="16">
        <v>5641342</v>
      </c>
      <c r="L26" s="16">
        <v>1285428</v>
      </c>
      <c r="M26" s="17"/>
    </row>
    <row r="27" spans="1:13" ht="93.75" customHeight="1" x14ac:dyDescent="0.25">
      <c r="A27" s="13">
        <v>18</v>
      </c>
      <c r="B27" s="14" t="s">
        <v>93</v>
      </c>
      <c r="C27" s="4" t="s">
        <v>116</v>
      </c>
      <c r="D27" s="4" t="s">
        <v>38</v>
      </c>
      <c r="E27" s="4" t="s">
        <v>39</v>
      </c>
      <c r="F27" s="4" t="s">
        <v>141</v>
      </c>
      <c r="G27" s="4" t="s">
        <v>142</v>
      </c>
      <c r="H27" s="15">
        <f t="shared" si="0"/>
        <v>14995347</v>
      </c>
      <c r="I27" s="16"/>
      <c r="J27" s="16"/>
      <c r="K27" s="16">
        <v>14995347</v>
      </c>
      <c r="L27" s="16"/>
      <c r="M27" s="17"/>
    </row>
    <row r="28" spans="1:13" ht="93.75" customHeight="1" x14ac:dyDescent="0.25">
      <c r="A28" s="13">
        <v>19</v>
      </c>
      <c r="B28" s="14" t="s">
        <v>94</v>
      </c>
      <c r="C28" s="4" t="s">
        <v>117</v>
      </c>
      <c r="D28" s="4" t="s">
        <v>40</v>
      </c>
      <c r="E28" s="4" t="s">
        <v>41</v>
      </c>
      <c r="F28" s="4" t="s">
        <v>143</v>
      </c>
      <c r="G28" s="4" t="s">
        <v>144</v>
      </c>
      <c r="H28" s="15">
        <f t="shared" si="0"/>
        <v>5758803</v>
      </c>
      <c r="I28" s="16">
        <v>4909206</v>
      </c>
      <c r="J28" s="16"/>
      <c r="K28" s="16">
        <v>849597</v>
      </c>
      <c r="L28" s="16"/>
      <c r="M28" s="17"/>
    </row>
    <row r="29" spans="1:13" ht="93.75" customHeight="1" x14ac:dyDescent="0.25">
      <c r="A29" s="13">
        <v>20</v>
      </c>
      <c r="B29" s="14" t="s">
        <v>95</v>
      </c>
      <c r="C29" s="4" t="s">
        <v>118</v>
      </c>
      <c r="D29" s="4" t="s">
        <v>42</v>
      </c>
      <c r="E29" s="4" t="s">
        <v>43</v>
      </c>
      <c r="F29" s="4" t="s">
        <v>145</v>
      </c>
      <c r="G29" s="4" t="s">
        <v>146</v>
      </c>
      <c r="H29" s="15">
        <f t="shared" si="0"/>
        <v>23046168</v>
      </c>
      <c r="I29" s="16">
        <v>10605187</v>
      </c>
      <c r="J29" s="16">
        <v>6929217</v>
      </c>
      <c r="K29" s="16">
        <v>4214766</v>
      </c>
      <c r="L29" s="16">
        <v>1296998</v>
      </c>
      <c r="M29" s="17"/>
    </row>
    <row r="30" spans="1:13" ht="109.5" customHeight="1" x14ac:dyDescent="0.25">
      <c r="A30" s="13">
        <v>21</v>
      </c>
      <c r="B30" s="14" t="s">
        <v>96</v>
      </c>
      <c r="C30" s="4" t="s">
        <v>110</v>
      </c>
      <c r="D30" s="4" t="s">
        <v>51</v>
      </c>
      <c r="E30" s="4" t="s">
        <v>45</v>
      </c>
      <c r="F30" s="4" t="s">
        <v>147</v>
      </c>
      <c r="G30" s="4" t="s">
        <v>148</v>
      </c>
      <c r="H30" s="15">
        <f t="shared" si="0"/>
        <v>28581403</v>
      </c>
      <c r="I30" s="16">
        <v>24775732</v>
      </c>
      <c r="J30" s="16"/>
      <c r="K30" s="16"/>
      <c r="L30" s="16">
        <v>3805671</v>
      </c>
      <c r="M30" s="17"/>
    </row>
    <row r="31" spans="1:13" ht="92.25" customHeight="1" x14ac:dyDescent="0.25">
      <c r="A31" s="13">
        <v>22</v>
      </c>
      <c r="B31" s="14" t="s">
        <v>97</v>
      </c>
      <c r="C31" s="4" t="s">
        <v>110</v>
      </c>
      <c r="D31" s="4" t="s">
        <v>52</v>
      </c>
      <c r="E31" s="4" t="s">
        <v>45</v>
      </c>
      <c r="F31" s="4" t="s">
        <v>147</v>
      </c>
      <c r="G31" s="4" t="s">
        <v>148</v>
      </c>
      <c r="H31" s="15">
        <f t="shared" si="0"/>
        <v>26345007</v>
      </c>
      <c r="I31" s="16">
        <v>22539336</v>
      </c>
      <c r="J31" s="16"/>
      <c r="K31" s="16"/>
      <c r="L31" s="16">
        <v>3805671</v>
      </c>
      <c r="M31" s="17"/>
    </row>
    <row r="32" spans="1:13" ht="93.75" customHeight="1" x14ac:dyDescent="0.25">
      <c r="A32" s="13">
        <v>23</v>
      </c>
      <c r="B32" s="14" t="s">
        <v>98</v>
      </c>
      <c r="C32" s="4" t="s">
        <v>119</v>
      </c>
      <c r="D32" s="4" t="s">
        <v>44</v>
      </c>
      <c r="E32" s="4" t="s">
        <v>45</v>
      </c>
      <c r="F32" s="4" t="s">
        <v>147</v>
      </c>
      <c r="G32" s="4" t="s">
        <v>149</v>
      </c>
      <c r="H32" s="15">
        <f t="shared" si="0"/>
        <v>43692934</v>
      </c>
      <c r="I32" s="16">
        <v>39887263</v>
      </c>
      <c r="J32" s="16"/>
      <c r="K32" s="16"/>
      <c r="L32" s="16">
        <v>3805671</v>
      </c>
      <c r="M32" s="17"/>
    </row>
    <row r="33" spans="1:13" ht="93.75" customHeight="1" x14ac:dyDescent="0.25">
      <c r="A33" s="13">
        <v>24</v>
      </c>
      <c r="B33" s="14" t="s">
        <v>99</v>
      </c>
      <c r="C33" s="4" t="s">
        <v>120</v>
      </c>
      <c r="D33" s="4" t="s">
        <v>46</v>
      </c>
      <c r="E33" s="4" t="s">
        <v>47</v>
      </c>
      <c r="F33" s="4" t="s">
        <v>150</v>
      </c>
      <c r="G33" s="4" t="s">
        <v>151</v>
      </c>
      <c r="H33" s="15">
        <f t="shared" si="0"/>
        <v>21307306</v>
      </c>
      <c r="I33" s="16">
        <v>9555948</v>
      </c>
      <c r="J33" s="16">
        <v>3836338</v>
      </c>
      <c r="K33" s="16">
        <v>7915020</v>
      </c>
      <c r="L33" s="16"/>
      <c r="M33" s="17"/>
    </row>
    <row r="34" spans="1:13" ht="93.75" customHeight="1" x14ac:dyDescent="0.25">
      <c r="A34" s="13">
        <v>25</v>
      </c>
      <c r="B34" s="14" t="s">
        <v>100</v>
      </c>
      <c r="C34" s="4" t="s">
        <v>121</v>
      </c>
      <c r="D34" s="4" t="s">
        <v>46</v>
      </c>
      <c r="E34" s="4" t="s">
        <v>47</v>
      </c>
      <c r="F34" s="4" t="s">
        <v>150</v>
      </c>
      <c r="G34" s="4" t="s">
        <v>151</v>
      </c>
      <c r="H34" s="15">
        <f t="shared" si="0"/>
        <v>18362864</v>
      </c>
      <c r="I34" s="16">
        <v>9555948</v>
      </c>
      <c r="J34" s="16">
        <v>3836338</v>
      </c>
      <c r="K34" s="16">
        <v>4970578</v>
      </c>
      <c r="L34" s="16"/>
      <c r="M34" s="17"/>
    </row>
    <row r="35" spans="1:13" ht="93.75" customHeight="1" x14ac:dyDescent="0.25">
      <c r="A35" s="13">
        <v>26</v>
      </c>
      <c r="B35" s="14" t="s">
        <v>101</v>
      </c>
      <c r="C35" s="4" t="s">
        <v>122</v>
      </c>
      <c r="D35" s="4" t="s">
        <v>46</v>
      </c>
      <c r="E35" s="4" t="s">
        <v>47</v>
      </c>
      <c r="F35" s="4" t="s">
        <v>150</v>
      </c>
      <c r="G35" s="4" t="s">
        <v>151</v>
      </c>
      <c r="H35" s="15">
        <f t="shared" si="0"/>
        <v>18362864</v>
      </c>
      <c r="I35" s="16">
        <v>9555948</v>
      </c>
      <c r="J35" s="16">
        <v>3836338</v>
      </c>
      <c r="K35" s="16">
        <v>4970578</v>
      </c>
      <c r="L35" s="16"/>
      <c r="M35" s="17"/>
    </row>
    <row r="36" spans="1:13" ht="93.75" customHeight="1" x14ac:dyDescent="0.25">
      <c r="A36" s="13">
        <v>27</v>
      </c>
      <c r="B36" s="14" t="s">
        <v>102</v>
      </c>
      <c r="C36" s="4" t="s">
        <v>123</v>
      </c>
      <c r="D36" s="4" t="s">
        <v>53</v>
      </c>
      <c r="E36" s="4" t="s">
        <v>54</v>
      </c>
      <c r="F36" s="4" t="s">
        <v>152</v>
      </c>
      <c r="G36" s="4" t="s">
        <v>153</v>
      </c>
      <c r="H36" s="15">
        <f t="shared" si="0"/>
        <v>4860309</v>
      </c>
      <c r="I36" s="16">
        <v>4860309</v>
      </c>
      <c r="J36" s="16"/>
      <c r="K36" s="16"/>
      <c r="L36" s="16"/>
      <c r="M36" s="17"/>
    </row>
    <row r="37" spans="1:13" ht="93.75" customHeight="1" x14ac:dyDescent="0.25">
      <c r="A37" s="13">
        <v>28</v>
      </c>
      <c r="B37" s="14" t="s">
        <v>103</v>
      </c>
      <c r="C37" s="4" t="s">
        <v>110</v>
      </c>
      <c r="D37" s="4" t="s">
        <v>52</v>
      </c>
      <c r="E37" s="4" t="s">
        <v>45</v>
      </c>
      <c r="F37" s="4" t="s">
        <v>147</v>
      </c>
      <c r="G37" s="4" t="s">
        <v>148</v>
      </c>
      <c r="H37" s="15">
        <f t="shared" si="0"/>
        <v>25546389</v>
      </c>
      <c r="I37" s="16">
        <v>21740718</v>
      </c>
      <c r="J37" s="16"/>
      <c r="K37" s="16"/>
      <c r="L37" s="16">
        <v>3805671</v>
      </c>
      <c r="M37" s="17"/>
    </row>
    <row r="38" spans="1:13" s="7" customFormat="1" ht="14.25" x14ac:dyDescent="0.2">
      <c r="A38" s="26" t="s">
        <v>124</v>
      </c>
      <c r="B38" s="27"/>
      <c r="C38" s="27"/>
      <c r="D38" s="27"/>
      <c r="E38" s="27"/>
      <c r="F38" s="27"/>
      <c r="G38" s="28"/>
      <c r="H38" s="8">
        <f>SUM(H10:H37)</f>
        <v>471338980</v>
      </c>
      <c r="I38" s="8">
        <f t="shared" ref="I38:L38" si="1">SUM(I10:I37)</f>
        <v>276057251</v>
      </c>
      <c r="J38" s="8">
        <f t="shared" si="1"/>
        <v>66249993</v>
      </c>
      <c r="K38" s="8">
        <f t="shared" si="1"/>
        <v>101762860</v>
      </c>
      <c r="L38" s="8">
        <f t="shared" si="1"/>
        <v>27268876</v>
      </c>
      <c r="M38" s="6"/>
    </row>
    <row r="39" spans="1:13" s="2" customForma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s="2" customForma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s="2" customForma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</sheetData>
  <mergeCells count="16">
    <mergeCell ref="A38:G38"/>
    <mergeCell ref="G8:G9"/>
    <mergeCell ref="H8:H9"/>
    <mergeCell ref="I8:L8"/>
    <mergeCell ref="M8:M9"/>
    <mergeCell ref="A8:A9"/>
    <mergeCell ref="B8:B9"/>
    <mergeCell ref="C8:C9"/>
    <mergeCell ref="D8:D9"/>
    <mergeCell ref="E8:E9"/>
    <mergeCell ref="F8:F9"/>
    <mergeCell ref="I1:M1"/>
    <mergeCell ref="I2:M2"/>
    <mergeCell ref="I3:M3"/>
    <mergeCell ref="A5:M5"/>
    <mergeCell ref="A6:M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R11"/>
  <sheetViews>
    <sheetView zoomScaleNormal="100" workbookViewId="0">
      <selection activeCell="E26" sqref="E26"/>
    </sheetView>
  </sheetViews>
  <sheetFormatPr defaultRowHeight="15" x14ac:dyDescent="0.25"/>
  <cols>
    <col min="1" max="1" width="9.140625" style="10"/>
    <col min="2" max="2" width="20.5703125" style="10" bestFit="1" customWidth="1"/>
    <col min="3" max="3" width="24.140625" style="10" customWidth="1"/>
    <col min="4" max="4" width="23" style="9" customWidth="1"/>
    <col min="5" max="5" width="14.42578125" style="10" bestFit="1" customWidth="1"/>
    <col min="6" max="6" width="29.7109375" style="10" customWidth="1"/>
    <col min="7" max="7" width="17.7109375" style="10" customWidth="1"/>
    <col min="8" max="11" width="12.7109375" style="10" customWidth="1"/>
    <col min="12" max="12" width="16" style="10" customWidth="1"/>
    <col min="13" max="13" width="14.5703125" style="10" customWidth="1"/>
    <col min="14" max="14" width="37" style="10" bestFit="1" customWidth="1"/>
    <col min="15" max="15" width="9.140625" style="1"/>
    <col min="16" max="16" width="10.140625" style="1" bestFit="1" customWidth="1"/>
    <col min="17" max="16384" width="9.140625" style="1"/>
  </cols>
  <sheetData>
    <row r="1" spans="1:18" x14ac:dyDescent="0.25">
      <c r="L1" s="23" t="s">
        <v>9</v>
      </c>
      <c r="M1" s="23"/>
      <c r="N1" s="23"/>
    </row>
    <row r="2" spans="1:18" x14ac:dyDescent="0.25">
      <c r="L2" s="23" t="s">
        <v>17</v>
      </c>
      <c r="M2" s="23"/>
      <c r="N2" s="23"/>
      <c r="O2" s="3"/>
      <c r="P2" s="3"/>
      <c r="Q2" s="3"/>
      <c r="R2" s="3"/>
    </row>
    <row r="3" spans="1:18" x14ac:dyDescent="0.25">
      <c r="L3" s="23" t="s">
        <v>18</v>
      </c>
      <c r="M3" s="23"/>
      <c r="N3" s="23"/>
      <c r="O3" s="3"/>
      <c r="P3" s="3"/>
      <c r="Q3" s="3"/>
      <c r="R3" s="3"/>
    </row>
    <row r="5" spans="1:18" ht="37.5" customHeight="1" x14ac:dyDescent="0.25">
      <c r="A5" s="40" t="s">
        <v>55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8" ht="18.75" x14ac:dyDescent="0.3">
      <c r="A6" s="42" t="s">
        <v>10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8" ht="15.75" x14ac:dyDescent="0.25">
      <c r="N7" s="22" t="s">
        <v>8</v>
      </c>
    </row>
    <row r="8" spans="1:18" x14ac:dyDescent="0.25">
      <c r="A8" s="29" t="s">
        <v>0</v>
      </c>
      <c r="B8" s="43" t="s">
        <v>12</v>
      </c>
      <c r="C8" s="43" t="s">
        <v>13</v>
      </c>
      <c r="D8" s="43" t="s">
        <v>6</v>
      </c>
      <c r="E8" s="31" t="s">
        <v>7</v>
      </c>
      <c r="F8" s="29" t="s">
        <v>1</v>
      </c>
      <c r="G8" s="31" t="s">
        <v>2</v>
      </c>
      <c r="H8" s="38" t="s">
        <v>3</v>
      </c>
      <c r="I8" s="38"/>
      <c r="J8" s="38"/>
      <c r="K8" s="38"/>
      <c r="L8" s="38"/>
      <c r="M8" s="38"/>
      <c r="N8" s="29" t="s">
        <v>11</v>
      </c>
    </row>
    <row r="9" spans="1:18" x14ac:dyDescent="0.25">
      <c r="A9" s="37"/>
      <c r="B9" s="44"/>
      <c r="C9" s="44"/>
      <c r="D9" s="44"/>
      <c r="E9" s="36"/>
      <c r="F9" s="37"/>
      <c r="G9" s="36"/>
      <c r="H9" s="31" t="s">
        <v>4</v>
      </c>
      <c r="I9" s="39" t="s">
        <v>20</v>
      </c>
      <c r="J9" s="39"/>
      <c r="K9" s="39"/>
      <c r="L9" s="31" t="s">
        <v>19</v>
      </c>
      <c r="M9" s="31" t="s">
        <v>5</v>
      </c>
      <c r="N9" s="37"/>
    </row>
    <row r="10" spans="1:18" x14ac:dyDescent="0.25">
      <c r="A10" s="30"/>
      <c r="B10" s="45"/>
      <c r="C10" s="45"/>
      <c r="D10" s="45"/>
      <c r="E10" s="32"/>
      <c r="F10" s="30"/>
      <c r="G10" s="32"/>
      <c r="H10" s="32"/>
      <c r="I10" s="11" t="s">
        <v>14</v>
      </c>
      <c r="J10" s="11" t="s">
        <v>15</v>
      </c>
      <c r="K10" s="11" t="s">
        <v>16</v>
      </c>
      <c r="L10" s="32"/>
      <c r="M10" s="32"/>
      <c r="N10" s="30"/>
    </row>
    <row r="11" spans="1:18" s="18" customFormat="1" ht="59.25" customHeight="1" x14ac:dyDescent="0.25">
      <c r="A11" s="19">
        <v>1</v>
      </c>
      <c r="B11" s="19" t="s">
        <v>56</v>
      </c>
      <c r="C11" s="21" t="s">
        <v>56</v>
      </c>
      <c r="D11" s="21" t="s">
        <v>56</v>
      </c>
      <c r="E11" s="21" t="s">
        <v>56</v>
      </c>
      <c r="F11" s="21" t="s">
        <v>56</v>
      </c>
      <c r="G11" s="21" t="s">
        <v>56</v>
      </c>
      <c r="H11" s="21" t="s">
        <v>56</v>
      </c>
      <c r="I11" s="21" t="s">
        <v>56</v>
      </c>
      <c r="J11" s="21" t="s">
        <v>56</v>
      </c>
      <c r="K11" s="21" t="s">
        <v>56</v>
      </c>
      <c r="L11" s="21" t="s">
        <v>56</v>
      </c>
      <c r="M11" s="21" t="s">
        <v>56</v>
      </c>
      <c r="N11" s="20"/>
    </row>
  </sheetData>
  <mergeCells count="18">
    <mergeCell ref="C8:C10"/>
    <mergeCell ref="F8:F10"/>
    <mergeCell ref="L1:N1"/>
    <mergeCell ref="L2:N2"/>
    <mergeCell ref="G8:G10"/>
    <mergeCell ref="N8:N10"/>
    <mergeCell ref="H8:M8"/>
    <mergeCell ref="H9:H10"/>
    <mergeCell ref="L9:L10"/>
    <mergeCell ref="M9:M10"/>
    <mergeCell ref="I9:K9"/>
    <mergeCell ref="A5:N5"/>
    <mergeCell ref="A6:N6"/>
    <mergeCell ref="B8:B10"/>
    <mergeCell ref="E8:E10"/>
    <mergeCell ref="D8:D10"/>
    <mergeCell ref="A8:A10"/>
    <mergeCell ref="L3:N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(50)2-шакл</vt:lpstr>
      <vt:lpstr>(50)3-шакл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Ilhom Matyakubov</dc:creator>
  <cp:lastModifiedBy>HP</cp:lastModifiedBy>
  <cp:lastPrinted>2021-07-14T11:59:30Z</cp:lastPrinted>
  <dcterms:created xsi:type="dcterms:W3CDTF">2021-07-13T04:49:13Z</dcterms:created>
  <dcterms:modified xsi:type="dcterms:W3CDTF">2026-06-01T07:11:48Z</dcterms:modified>
</cp:coreProperties>
</file>